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pro\SC\COO_Procurement_Staff\Bid Documents - Secured Active Solicitations\ITB CIP 250467 Southwest 44th46th Avenue 4-Lane Extension\Published\"/>
    </mc:Choice>
  </mc:AlternateContent>
  <xr:revisionPtr revIDLastSave="0" documentId="13_ncr:1_{29C497EF-EE88-43BE-82EC-26BDFE61C1CC}" xr6:coauthVersionLast="47" xr6:coauthVersionMax="47" xr10:uidLastSave="{00000000-0000-0000-0000-000000000000}"/>
  <bookViews>
    <workbookView xWindow="-120" yWindow="-120" windowWidth="29040" windowHeight="15720" xr2:uid="{DB3F56D1-CDD3-4E14-98BB-177F019D8278}"/>
  </bookViews>
  <sheets>
    <sheet name="Sheet1" sheetId="1" r:id="rId1"/>
  </sheets>
  <definedNames>
    <definedName name="_xlnm.Print_Area" localSheetId="0">Sheet1!$A$1:$F$90</definedName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1" l="1"/>
  <c r="F35" i="1"/>
  <c r="F23" i="1"/>
  <c r="F17" i="1"/>
  <c r="F77" i="1"/>
  <c r="F55" i="1" l="1"/>
  <c r="F56" i="1" s="1"/>
  <c r="E87" i="1" s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8" i="1"/>
  <c r="F80" i="1"/>
  <c r="F81" i="1"/>
  <c r="F46" i="1"/>
  <c r="F47" i="1"/>
  <c r="F48" i="1"/>
  <c r="F49" i="1"/>
  <c r="F50" i="1"/>
  <c r="F51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6" i="1"/>
  <c r="F37" i="1"/>
  <c r="F38" i="1"/>
  <c r="F39" i="1"/>
  <c r="F40" i="1"/>
  <c r="F41" i="1"/>
  <c r="F59" i="1" l="1"/>
  <c r="F45" i="1"/>
  <c r="F52" i="1" s="1"/>
  <c r="F8" i="1"/>
  <c r="F42" i="1" l="1"/>
  <c r="E85" i="1" s="1"/>
  <c r="F82" i="1"/>
  <c r="E88" i="1" s="1"/>
  <c r="E86" i="1" l="1"/>
  <c r="E89" i="1" s="1"/>
</calcChain>
</file>

<file path=xl/sharedStrings.xml><?xml version="1.0" encoding="utf-8"?>
<sst xmlns="http://schemas.openxmlformats.org/spreadsheetml/2006/main" count="231" uniqueCount="164">
  <si>
    <t>G-01</t>
  </si>
  <si>
    <t>G-02</t>
  </si>
  <si>
    <t>G-03</t>
  </si>
  <si>
    <t>G-05</t>
  </si>
  <si>
    <t>G-06</t>
  </si>
  <si>
    <t>FDOT 104-18</t>
  </si>
  <si>
    <t>G-09-01</t>
  </si>
  <si>
    <t>G-09-02</t>
  </si>
  <si>
    <t>G-11</t>
  </si>
  <si>
    <t>G-15</t>
  </si>
  <si>
    <t>G-17</t>
  </si>
  <si>
    <t>G-18</t>
  </si>
  <si>
    <t>G-19</t>
  </si>
  <si>
    <t>G-21</t>
  </si>
  <si>
    <t>G-27</t>
  </si>
  <si>
    <t>G-28</t>
  </si>
  <si>
    <t>G-32-12.1</t>
  </si>
  <si>
    <t>G-32-12.2</t>
  </si>
  <si>
    <t>G-52</t>
  </si>
  <si>
    <t>G-53</t>
  </si>
  <si>
    <t>G-56-E</t>
  </si>
  <si>
    <t>G-80</t>
  </si>
  <si>
    <t>G-100</t>
  </si>
  <si>
    <t>FDOT 400-011</t>
  </si>
  <si>
    <t>FDOT 520-2-4</t>
  </si>
  <si>
    <t>DESCRIPTION</t>
  </si>
  <si>
    <t>UNITS</t>
  </si>
  <si>
    <t>UNIT COST</t>
  </si>
  <si>
    <t>Mobilization</t>
  </si>
  <si>
    <t>LS</t>
  </si>
  <si>
    <t>Maintenance and Guarantee Bond</t>
  </si>
  <si>
    <t>Project Construction Signs</t>
  </si>
  <si>
    <t>EA</t>
  </si>
  <si>
    <t>Maintenance of Traffic</t>
  </si>
  <si>
    <t>Silt Fence and Sediment Control (back of sidewalk)</t>
  </si>
  <si>
    <t>LF</t>
  </si>
  <si>
    <t>Silt Fence and Sediment Control (Inlet Protection)</t>
  </si>
  <si>
    <t>Clearing and Grubbing - Light     (at sod median)</t>
  </si>
  <si>
    <t>SY</t>
  </si>
  <si>
    <t>CY</t>
  </si>
  <si>
    <t>Remove and Replace Unsuitable Material</t>
  </si>
  <si>
    <t>Limerock - 10" Base   (new pvmt)</t>
  </si>
  <si>
    <t>Removal of Existing Concrete Sidewalks and Driveways</t>
  </si>
  <si>
    <t>Removal of Existing Asphalt Pavement (Driveways)</t>
  </si>
  <si>
    <t>Asphalt Milling Pavement at 2" Depth</t>
  </si>
  <si>
    <t>Compacted Roadway Subbase</t>
  </si>
  <si>
    <t>SP-12.5 Asphalt Superpave  (2" structural course) 14,275 SY</t>
  </si>
  <si>
    <t>TN</t>
  </si>
  <si>
    <t>Construction Survey</t>
  </si>
  <si>
    <t>As Bulit Survey</t>
  </si>
  <si>
    <t>Concrete Curb and Gutter, Type E</t>
  </si>
  <si>
    <t>Concrete Curb Ramp with Detectable Warning Surface (CR-C)</t>
  </si>
  <si>
    <t>Concrete Curb Ramp with Detectable Warning Surface (CR-G)</t>
  </si>
  <si>
    <t>Concrete (Sidewalk, 4" Thick, Fiber Reinforced)</t>
  </si>
  <si>
    <t>Concrete (Sidewalk and Driveways, 6” Thick)</t>
  </si>
  <si>
    <t>Gravity Wall (retaining behind sidewalk)</t>
  </si>
  <si>
    <t>Concrete Curb, Type D (retaining behind sidewalk)</t>
  </si>
  <si>
    <t>SUMMARY OF GENERAL ROADWAY</t>
  </si>
  <si>
    <t>GENERAL ROADWAY CONSTRUCTION SUB-TOTAL:</t>
  </si>
  <si>
    <t>SUMMARY OF STORM WATER</t>
  </si>
  <si>
    <t>G-45-02</t>
  </si>
  <si>
    <t>Replace MH Cover  w Type 5 Curb Inlet  (STA 113+62)</t>
  </si>
  <si>
    <t>Replace Ditch Inlet w Type 6 Curb Inlet  (STA 114+83)</t>
  </si>
  <si>
    <t>Replace Ditch Inlet w Type 5 Curb Inlet  (STA 118+93)</t>
  </si>
  <si>
    <t>Replace Ditch Inlet w Type 5 Curb Inlet  (STA 123+52)</t>
  </si>
  <si>
    <t>Replace Ditch Inlet w Type 5 Curb Inlet  (STA 135+16)</t>
  </si>
  <si>
    <t>Replace Ditch Inlet w Type 5 Curb Inlet  (STA 139+20)</t>
  </si>
  <si>
    <t>Replace Ditch Inlet w Type 5 Curb Inlet  (STA 140+55)</t>
  </si>
  <si>
    <t>STORM WATER MITIGATION SUB-TOTAL:</t>
  </si>
  <si>
    <t>SUMMARY OF TRAFFIC CONTROL</t>
  </si>
  <si>
    <t>G-34-01</t>
  </si>
  <si>
    <t>G-89-11</t>
  </si>
  <si>
    <t>G-90-02</t>
  </si>
  <si>
    <t>G-91</t>
  </si>
  <si>
    <t>G-93-121</t>
  </si>
  <si>
    <t>G-93-123</t>
  </si>
  <si>
    <t>G-93-125</t>
  </si>
  <si>
    <t>G-93-131</t>
  </si>
  <si>
    <t>G-93-141</t>
  </si>
  <si>
    <t>G-93-221</t>
  </si>
  <si>
    <t>G-94-1-121</t>
  </si>
  <si>
    <t>G-94-1-123</t>
  </si>
  <si>
    <t>G-94-1-125</t>
  </si>
  <si>
    <t>G-94-1-131</t>
  </si>
  <si>
    <t>G-94-1-141</t>
  </si>
  <si>
    <t>G-94-1-221</t>
  </si>
  <si>
    <t>G-94-4-125</t>
  </si>
  <si>
    <t>G-94-1-231</t>
  </si>
  <si>
    <t>G-95-17</t>
  </si>
  <si>
    <t>G-96-17</t>
  </si>
  <si>
    <t>G-105</t>
  </si>
  <si>
    <t>Object Marker, Type 1      (bike lane)</t>
  </si>
  <si>
    <t>Single Post Sign, F&amp;I, Less than 12 ft</t>
  </si>
  <si>
    <t>AS</t>
  </si>
  <si>
    <t>Single Post Sign, Remove</t>
  </si>
  <si>
    <t>Raised Retro-Reflective Pavement Marker w Adhesive</t>
  </si>
  <si>
    <t>Temporary Traffic Stripes and Markings, Standard, White, Solid, 6” Stripe</t>
  </si>
  <si>
    <t>Temporary Traffic Stripes and Markings, Standard, White, Solid, 12” Stripe</t>
  </si>
  <si>
    <t>Temporary Traffic Stripes and Markings, Standard, White, Solid, 24” Stripe</t>
  </si>
  <si>
    <t>Temporary Solid 6" Skip Stripe 10' x 30' White (Gross)</t>
  </si>
  <si>
    <t>GLF</t>
  </si>
  <si>
    <t>Temporary Traffic Stripes and Markings 6" Double Skip 2' x 4', White (Gross)</t>
  </si>
  <si>
    <t>Temporary Traffic Stripes and Markings, Standard, Yellow, Solid, 6” Stripe</t>
  </si>
  <si>
    <t>Thermoplastic Traffic Stripes and Markings, Standard, White, Solid, 6” Stripe</t>
  </si>
  <si>
    <t>Thermoplastic Traffic Stripes and Markings, Standard, White, Solid, 12” Stripe</t>
  </si>
  <si>
    <t>Thermoplastic Traffic Stripes and Markings, Standard, White, Solid, 24” Stripe</t>
  </si>
  <si>
    <t>ThermoPlastic Traffic Stripes and Markings 6" Skip Stripe 10' x 30', White (Gross)</t>
  </si>
  <si>
    <t>Thermoplastic Traffic Stripes and Markings 6" Double Skip 2' x 4', White (Gross)</t>
  </si>
  <si>
    <t>Thermoplastic Traffic Stripes and Markings, Standard, Yellow, Solid, 6” Stripe</t>
  </si>
  <si>
    <t>ThermoPlastic Traffic Stripes and Markings, White, Solid, Preformed 24” Stripe</t>
  </si>
  <si>
    <t>ThermoPlastic Traffic Stripes and Markings 6" Skip Stripe 6' x 10', Yellow (Gross)</t>
  </si>
  <si>
    <t>Thermoplastic Pavement Arrow</t>
  </si>
  <si>
    <t>Temporary Pavement Arrow</t>
  </si>
  <si>
    <t>Remove Stripe/Pavement/Message (Grind)</t>
  </si>
  <si>
    <t>SF</t>
  </si>
  <si>
    <t>SIGNING &amp; PAVEMENT MARKING SUB-TOTAL:</t>
  </si>
  <si>
    <t>SUMMARY</t>
  </si>
  <si>
    <t>GENERAL CONSTRUCTION &amp; ROADWAY</t>
  </si>
  <si>
    <t>STORM WATER MITIGATION</t>
  </si>
  <si>
    <t>SIGNING &amp; PAVEMENT MARKING</t>
  </si>
  <si>
    <t xml:space="preserve">Finish Grading     </t>
  </si>
  <si>
    <t xml:space="preserve">Clearing and Grubbing - Heavy     </t>
  </si>
  <si>
    <t xml:space="preserve">Stablized Subgrade     </t>
  </si>
  <si>
    <t>G-56-f</t>
  </si>
  <si>
    <t>Concrete Curb and Gutter, Type F</t>
  </si>
  <si>
    <t xml:space="preserve">TOTAL  BID AMOUNT:   </t>
  </si>
  <si>
    <t>EST. QTY</t>
  </si>
  <si>
    <t>EXTENDED COST</t>
  </si>
  <si>
    <t>Bidder name</t>
  </si>
  <si>
    <t>Bidder Location</t>
  </si>
  <si>
    <t>ENTER COMPANY NAME HERE</t>
  </si>
  <si>
    <t>ENTER OFFICE LOCATION HERE</t>
  </si>
  <si>
    <r>
      <t xml:space="preserve">* Enter </t>
    </r>
    <r>
      <rPr>
        <b/>
        <u/>
        <sz val="12"/>
        <color indexed="8"/>
        <rFont val="Malgun Gothic"/>
        <family val="2"/>
      </rPr>
      <t xml:space="preserve">TOTAL BID </t>
    </r>
    <r>
      <rPr>
        <b/>
        <sz val="12"/>
        <color indexed="8"/>
        <rFont val="Malgun Gothic"/>
        <family val="2"/>
      </rPr>
      <t xml:space="preserve">AMOUNT into Total Bid Amount Section on your electronic bid response. </t>
    </r>
  </si>
  <si>
    <t xml:space="preserve">ITB# CIP/250467 Southwest 44th/46th Avenue 4-Lane Extension </t>
  </si>
  <si>
    <t xml:space="preserve">CONTRACT# CIP/250467 </t>
  </si>
  <si>
    <r>
      <rPr>
        <sz val="11"/>
        <color rgb="FFFF0000"/>
        <rFont val="Calibri"/>
        <family val="2"/>
        <scheme val="minor"/>
      </rPr>
      <t xml:space="preserve">FC-9.5 </t>
    </r>
    <r>
      <rPr>
        <sz val="11"/>
        <color theme="1"/>
        <rFont val="Calibri"/>
        <family val="2"/>
        <scheme val="minor"/>
      </rPr>
      <t xml:space="preserve">Asphalt </t>
    </r>
    <r>
      <rPr>
        <strike/>
        <sz val="11"/>
        <color rgb="FFFF0000"/>
        <rFont val="Calibri"/>
        <family val="2"/>
        <scheme val="minor"/>
      </rPr>
      <t>Superpave</t>
    </r>
    <r>
      <rPr>
        <sz val="11"/>
        <color theme="1"/>
        <rFont val="Calibri"/>
        <family val="2"/>
        <scheme val="minor"/>
      </rPr>
      <t xml:space="preserve">  (2" friction course)   14,275 SY + 28,848 SY</t>
    </r>
  </si>
  <si>
    <t>REVISED QTY 4/15/25</t>
  </si>
  <si>
    <r>
      <t xml:space="preserve">Excavation, General  </t>
    </r>
    <r>
      <rPr>
        <strike/>
        <sz val="11"/>
        <color rgb="FFFF0000"/>
        <rFont val="Calibri"/>
        <family val="2"/>
        <scheme val="minor"/>
      </rPr>
      <t>(3' wide curb/gutter trench)</t>
    </r>
  </si>
  <si>
    <t>G-22</t>
  </si>
  <si>
    <t>Removal of Existing Concrete Curb and Gutter</t>
  </si>
  <si>
    <t>G-62</t>
  </si>
  <si>
    <t>Detectable Warning</t>
  </si>
  <si>
    <t>SUMMARY OF SANITARY SEWER</t>
  </si>
  <si>
    <t>S-05</t>
  </si>
  <si>
    <t>Raise Exisiting Manhole Cover to Grade</t>
  </si>
  <si>
    <t>SANITARY SEWER NETWORK SUB-TOTAL:</t>
  </si>
  <si>
    <t>NEW ITEM</t>
  </si>
  <si>
    <t>SANITARY SEWER</t>
  </si>
  <si>
    <t>NEW SUBTOTAL</t>
  </si>
  <si>
    <t>G-12</t>
  </si>
  <si>
    <t>Imported Backfill Material</t>
  </si>
  <si>
    <t>G-25</t>
  </si>
  <si>
    <r>
      <t>G-</t>
    </r>
    <r>
      <rPr>
        <b/>
        <sz val="11"/>
        <color rgb="FF0070C0"/>
        <rFont val="Calibri"/>
        <family val="2"/>
        <scheme val="minor"/>
      </rPr>
      <t>58</t>
    </r>
    <r>
      <rPr>
        <sz val="11"/>
        <color theme="1"/>
        <rFont val="Calibri"/>
        <family val="2"/>
        <scheme val="minor"/>
      </rPr>
      <t>-4</t>
    </r>
  </si>
  <si>
    <r>
      <t>G-</t>
    </r>
    <r>
      <rPr>
        <b/>
        <sz val="11"/>
        <color rgb="FF0070C0"/>
        <rFont val="Calibri"/>
        <family val="2"/>
        <scheme val="minor"/>
      </rPr>
      <t>58</t>
    </r>
    <r>
      <rPr>
        <sz val="11"/>
        <color rgb="FF0070C0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>6</t>
    </r>
  </si>
  <si>
    <r>
      <t>G-6</t>
    </r>
    <r>
      <rPr>
        <b/>
        <sz val="11"/>
        <color rgb="FF0070C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-C</t>
    </r>
  </si>
  <si>
    <r>
      <t>G-6</t>
    </r>
    <r>
      <rPr>
        <b/>
        <sz val="11"/>
        <color rgb="FF0070C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-G</t>
    </r>
  </si>
  <si>
    <r>
      <t xml:space="preserve">Sod, Bahia </t>
    </r>
    <r>
      <rPr>
        <strike/>
        <sz val="11"/>
        <color rgb="FFFF0000"/>
        <rFont val="Calibri"/>
        <family val="2"/>
        <scheme val="minor"/>
      </rPr>
      <t>(12" Edge at inside Median Curb)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(Medians / B.O.S.)</t>
    </r>
  </si>
  <si>
    <r>
      <t xml:space="preserve">Concrete Traffic Separator - Type IV, </t>
    </r>
    <r>
      <rPr>
        <b/>
        <sz val="11"/>
        <color rgb="FF0070C0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' Wide</t>
    </r>
  </si>
  <si>
    <t>G-95-16</t>
  </si>
  <si>
    <t>Thermoplastic Pavement Message (Bike Lane Symbol)</t>
  </si>
  <si>
    <t>G-96-16</t>
  </si>
  <si>
    <t>Temporary  Pavement Message (Bike Lane Symbol)</t>
  </si>
  <si>
    <t>ITEM #</t>
  </si>
  <si>
    <t>REV 2: 4.23.25 Exhibit B - Price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</si>
</sst>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0"/>
      <name val="Malgun Gothic"/>
      <family val="2"/>
    </font>
    <font>
      <sz val="10.5"/>
      <color theme="1"/>
      <name val="Malgun Gothic"/>
      <family val="2"/>
    </font>
    <font>
      <b/>
      <sz val="14"/>
      <name val="Malgun Gothic"/>
      <family val="2"/>
    </font>
    <font>
      <b/>
      <sz val="14"/>
      <color rgb="FF0A9050"/>
      <name val="Malgun Gothic"/>
      <family val="2"/>
    </font>
    <font>
      <b/>
      <sz val="11"/>
      <color rgb="FF0A9050"/>
      <name val="Malgun Gothic"/>
      <family val="2"/>
    </font>
    <font>
      <b/>
      <sz val="12"/>
      <color theme="1"/>
      <name val="Malgun Gothic"/>
      <family val="2"/>
    </font>
    <font>
      <sz val="12"/>
      <name val="Malgun Gothic"/>
      <family val="2"/>
    </font>
    <font>
      <b/>
      <sz val="12"/>
      <color indexed="8"/>
      <name val="Malgun Gothic"/>
      <family val="2"/>
    </font>
    <font>
      <b/>
      <u/>
      <sz val="12"/>
      <color indexed="8"/>
      <name val="Malgun Gothic"/>
      <family val="2"/>
    </font>
    <font>
      <sz val="16"/>
      <color theme="0"/>
      <name val="Malgun Gothic"/>
      <family val="2"/>
    </font>
    <font>
      <sz val="16"/>
      <name val="Malgun Gothic"/>
      <family val="2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70C0"/>
      <name val="Tahoma"/>
      <family val="2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trike/>
      <sz val="12"/>
      <color rgb="FF0070C0"/>
      <name val="Calibri"/>
      <family val="2"/>
      <scheme val="minor"/>
    </font>
    <font>
      <b/>
      <sz val="12"/>
      <color rgb="FF0070C0"/>
      <name val="Malgun Gothic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rgb="FF0070C0"/>
      <name val="Malgun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theme="9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theme="9" tint="-0.249977111117893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6" borderId="0" applyNumberFormat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0" fontId="2" fillId="0" borderId="0" xfId="0" applyFont="1"/>
    <xf numFmtId="0" fontId="4" fillId="0" borderId="0" xfId="0" applyFont="1"/>
    <xf numFmtId="0" fontId="2" fillId="0" borderId="0" xfId="0" applyFont="1" applyBorder="1"/>
    <xf numFmtId="3" fontId="0" fillId="0" borderId="0" xfId="0" applyNumberFormat="1" applyAlignment="1">
      <alignment horizontal="center"/>
    </xf>
    <xf numFmtId="0" fontId="10" fillId="8" borderId="13" xfId="0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0" fillId="0" borderId="0" xfId="0" applyAlignment="1">
      <alignment wrapText="1"/>
    </xf>
    <xf numFmtId="0" fontId="21" fillId="0" borderId="0" xfId="0" applyFont="1"/>
    <xf numFmtId="0" fontId="23" fillId="0" borderId="0" xfId="0" applyFont="1"/>
    <xf numFmtId="3" fontId="26" fillId="0" borderId="0" xfId="0" applyNumberFormat="1" applyFont="1" applyAlignment="1"/>
    <xf numFmtId="3" fontId="26" fillId="0" borderId="0" xfId="0" applyNumberFormat="1" applyFont="1" applyAlignment="1">
      <alignment vertical="center" wrapText="1"/>
    </xf>
    <xf numFmtId="3" fontId="27" fillId="0" borderId="0" xfId="0" applyNumberFormat="1" applyFont="1" applyAlignment="1"/>
    <xf numFmtId="0" fontId="10" fillId="8" borderId="12" xfId="0" applyFont="1" applyFill="1" applyBorder="1" applyAlignment="1" applyProtection="1">
      <alignment horizontal="left" vertical="center"/>
    </xf>
    <xf numFmtId="44" fontId="0" fillId="4" borderId="2" xfId="0" applyNumberFormat="1" applyFill="1" applyBorder="1" applyProtection="1"/>
    <xf numFmtId="0" fontId="6" fillId="0" borderId="2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wrapText="1"/>
    </xf>
    <xf numFmtId="3" fontId="6" fillId="0" borderId="2" xfId="0" applyNumberFormat="1" applyFont="1" applyBorder="1" applyAlignment="1" applyProtection="1">
      <alignment horizontal="center"/>
    </xf>
    <xf numFmtId="44" fontId="6" fillId="0" borderId="2" xfId="0" applyNumberFormat="1" applyFont="1" applyBorder="1" applyAlignment="1" applyProtection="1">
      <alignment horizontal="center"/>
    </xf>
    <xf numFmtId="3" fontId="27" fillId="0" borderId="0" xfId="0" applyNumberFormat="1" applyFont="1" applyAlignment="1" applyProtection="1">
      <alignment horizontal="left"/>
    </xf>
    <xf numFmtId="3" fontId="27" fillId="0" borderId="19" xfId="0" applyNumberFormat="1" applyFont="1" applyBorder="1" applyAlignment="1" applyProtection="1">
      <alignment horizontal="left" wrapText="1"/>
    </xf>
    <xf numFmtId="3" fontId="28" fillId="0" borderId="0" xfId="0" applyNumberFormat="1" applyFont="1" applyAlignment="1" applyProtection="1">
      <alignment horizontal="left"/>
    </xf>
    <xf numFmtId="3" fontId="27" fillId="0" borderId="19" xfId="0" applyNumberFormat="1" applyFont="1" applyBorder="1" applyAlignment="1" applyProtection="1">
      <alignment horizontal="left"/>
    </xf>
    <xf numFmtId="3" fontId="25" fillId="0" borderId="0" xfId="0" applyNumberFormat="1" applyFont="1" applyFill="1" applyBorder="1" applyAlignment="1" applyProtection="1">
      <alignment horizontal="left" vertical="center" wrapText="1"/>
    </xf>
    <xf numFmtId="3" fontId="26" fillId="0" borderId="19" xfId="0" applyNumberFormat="1" applyFont="1" applyBorder="1" applyAlignment="1" applyProtection="1">
      <alignment horizontal="left" vertical="center" wrapText="1"/>
    </xf>
    <xf numFmtId="3" fontId="27" fillId="0" borderId="0" xfId="0" applyNumberFormat="1" applyFont="1" applyBorder="1" applyAlignment="1" applyProtection="1">
      <alignment horizontal="left"/>
    </xf>
    <xf numFmtId="3" fontId="26" fillId="0" borderId="19" xfId="0" applyNumberFormat="1" applyFont="1" applyBorder="1" applyAlignment="1" applyProtection="1">
      <alignment horizontal="left"/>
    </xf>
    <xf numFmtId="3" fontId="29" fillId="0" borderId="0" xfId="0" applyNumberFormat="1" applyFont="1" applyAlignment="1" applyProtection="1">
      <alignment horizontal="left"/>
    </xf>
    <xf numFmtId="0" fontId="0" fillId="0" borderId="2" xfId="0" applyBorder="1" applyProtection="1"/>
    <xf numFmtId="0" fontId="0" fillId="0" borderId="2" xfId="0" applyBorder="1" applyAlignment="1" applyProtection="1">
      <alignment wrapText="1"/>
    </xf>
    <xf numFmtId="0" fontId="0" fillId="0" borderId="2" xfId="0" applyBorder="1" applyAlignment="1" applyProtection="1">
      <alignment horizontal="center"/>
    </xf>
    <xf numFmtId="3" fontId="0" fillId="0" borderId="2" xfId="0" applyNumberFormat="1" applyBorder="1" applyAlignment="1" applyProtection="1">
      <alignment horizontal="center"/>
    </xf>
    <xf numFmtId="0" fontId="23" fillId="0" borderId="2" xfId="0" applyFont="1" applyBorder="1" applyProtection="1"/>
    <xf numFmtId="0" fontId="23" fillId="0" borderId="2" xfId="0" applyFont="1" applyBorder="1" applyAlignment="1" applyProtection="1">
      <alignment wrapText="1"/>
    </xf>
    <xf numFmtId="0" fontId="23" fillId="0" borderId="2" xfId="0" applyFont="1" applyBorder="1" applyAlignment="1" applyProtection="1">
      <alignment horizontal="center"/>
    </xf>
    <xf numFmtId="3" fontId="23" fillId="0" borderId="2" xfId="0" applyNumberFormat="1" applyFont="1" applyBorder="1" applyAlignment="1" applyProtection="1">
      <alignment horizontal="center"/>
    </xf>
    <xf numFmtId="0" fontId="25" fillId="0" borderId="2" xfId="0" applyFont="1" applyBorder="1" applyProtection="1"/>
    <xf numFmtId="0" fontId="25" fillId="0" borderId="2" xfId="0" applyFont="1" applyBorder="1" applyAlignment="1" applyProtection="1">
      <alignment wrapText="1"/>
    </xf>
    <xf numFmtId="0" fontId="25" fillId="0" borderId="2" xfId="0" applyFont="1" applyBorder="1" applyAlignment="1" applyProtection="1">
      <alignment horizontal="center"/>
    </xf>
    <xf numFmtId="3" fontId="25" fillId="0" borderId="2" xfId="0" applyNumberFormat="1" applyFont="1" applyFill="1" applyBorder="1" applyAlignment="1" applyProtection="1">
      <alignment horizontal="center"/>
    </xf>
    <xf numFmtId="3" fontId="22" fillId="0" borderId="2" xfId="0" applyNumberFormat="1" applyFont="1" applyBorder="1" applyAlignment="1" applyProtection="1">
      <alignment horizontal="center"/>
    </xf>
    <xf numFmtId="0" fontId="27" fillId="0" borderId="2" xfId="0" applyFont="1" applyBorder="1" applyProtection="1"/>
    <xf numFmtId="0" fontId="25" fillId="12" borderId="2" xfId="1" applyFont="1" applyFill="1" applyBorder="1" applyAlignment="1" applyProtection="1">
      <alignment horizontal="left" vertical="center" wrapText="1"/>
    </xf>
    <xf numFmtId="0" fontId="27" fillId="0" borderId="2" xfId="0" applyFont="1" applyBorder="1" applyAlignment="1" applyProtection="1">
      <alignment horizontal="center"/>
    </xf>
    <xf numFmtId="3" fontId="27" fillId="0" borderId="2" xfId="0" applyNumberFormat="1" applyFont="1" applyBorder="1" applyAlignment="1" applyProtection="1">
      <alignment horizontal="center"/>
    </xf>
    <xf numFmtId="0" fontId="30" fillId="0" borderId="2" xfId="0" applyFont="1" applyBorder="1" applyProtection="1"/>
    <xf numFmtId="0" fontId="25" fillId="12" borderId="2" xfId="1" applyFont="1" applyFill="1" applyBorder="1" applyAlignment="1" applyProtection="1">
      <alignment horizontal="center" vertical="center" wrapText="1"/>
    </xf>
    <xf numFmtId="3" fontId="25" fillId="12" borderId="22" xfId="1" applyNumberFormat="1" applyFont="1" applyFill="1" applyBorder="1" applyAlignment="1" applyProtection="1">
      <alignment horizontal="center" vertical="center" wrapText="1"/>
    </xf>
    <xf numFmtId="0" fontId="0" fillId="0" borderId="4" xfId="0" applyBorder="1" applyProtection="1"/>
    <xf numFmtId="0" fontId="0" fillId="0" borderId="4" xfId="0" applyBorder="1" applyAlignment="1" applyProtection="1">
      <alignment wrapText="1"/>
    </xf>
    <xf numFmtId="0" fontId="0" fillId="0" borderId="4" xfId="0" applyBorder="1" applyAlignment="1" applyProtection="1">
      <alignment horizontal="center"/>
    </xf>
    <xf numFmtId="3" fontId="0" fillId="0" borderId="4" xfId="0" applyNumberFormat="1" applyBorder="1" applyAlignment="1" applyProtection="1">
      <alignment horizontal="center"/>
    </xf>
    <xf numFmtId="0" fontId="5" fillId="2" borderId="3" xfId="0" applyFont="1" applyFill="1" applyBorder="1" applyAlignment="1" applyProtection="1">
      <alignment wrapText="1"/>
    </xf>
    <xf numFmtId="44" fontId="2" fillId="2" borderId="3" xfId="0" applyNumberFormat="1" applyFont="1" applyFill="1" applyBorder="1" applyProtection="1"/>
    <xf numFmtId="44" fontId="0" fillId="0" borderId="2" xfId="0" applyNumberFormat="1" applyBorder="1" applyProtection="1"/>
    <xf numFmtId="44" fontId="23" fillId="0" borderId="2" xfId="0" applyNumberFormat="1" applyFont="1" applyBorder="1" applyProtection="1"/>
    <xf numFmtId="44" fontId="6" fillId="0" borderId="2" xfId="0" applyNumberFormat="1" applyFont="1" applyBorder="1" applyAlignment="1" applyProtection="1">
      <alignment horizontal="center"/>
      <protection locked="0"/>
    </xf>
    <xf numFmtId="44" fontId="0" fillId="0" borderId="2" xfId="0" applyNumberFormat="1" applyBorder="1" applyProtection="1">
      <protection locked="0"/>
    </xf>
    <xf numFmtId="44" fontId="23" fillId="0" borderId="2" xfId="0" applyNumberFormat="1" applyFont="1" applyBorder="1" applyProtection="1">
      <protection locked="0"/>
    </xf>
    <xf numFmtId="44" fontId="0" fillId="0" borderId="4" xfId="0" applyNumberFormat="1" applyBorder="1" applyProtection="1">
      <protection locked="0"/>
    </xf>
    <xf numFmtId="0" fontId="0" fillId="0" borderId="9" xfId="0" applyBorder="1" applyProtection="1"/>
    <xf numFmtId="0" fontId="0" fillId="0" borderId="9" xfId="0" applyBorder="1" applyAlignment="1" applyProtection="1">
      <alignment wrapText="1"/>
    </xf>
    <xf numFmtId="0" fontId="0" fillId="0" borderId="9" xfId="0" applyBorder="1" applyAlignment="1" applyProtection="1">
      <alignment horizontal="center"/>
    </xf>
    <xf numFmtId="3" fontId="0" fillId="0" borderId="9" xfId="0" applyNumberFormat="1" applyBorder="1" applyAlignment="1" applyProtection="1">
      <alignment horizontal="center"/>
    </xf>
    <xf numFmtId="44" fontId="0" fillId="0" borderId="9" xfId="0" applyNumberFormat="1" applyBorder="1" applyProtection="1"/>
    <xf numFmtId="0" fontId="3" fillId="4" borderId="2" xfId="0" applyFont="1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/>
    </xf>
    <xf numFmtId="3" fontId="0" fillId="2" borderId="11" xfId="0" applyNumberFormat="1" applyFill="1" applyBorder="1" applyAlignment="1" applyProtection="1">
      <alignment horizontal="center"/>
    </xf>
    <xf numFmtId="44" fontId="0" fillId="2" borderId="3" xfId="0" applyNumberFormat="1" applyFill="1" applyBorder="1" applyProtection="1"/>
    <xf numFmtId="0" fontId="27" fillId="0" borderId="9" xfId="0" applyFont="1" applyBorder="1" applyProtection="1"/>
    <xf numFmtId="0" fontId="27" fillId="0" borderId="9" xfId="0" applyFont="1" applyBorder="1" applyAlignment="1" applyProtection="1">
      <alignment wrapText="1"/>
    </xf>
    <xf numFmtId="0" fontId="27" fillId="0" borderId="9" xfId="0" applyFont="1" applyBorder="1" applyAlignment="1" applyProtection="1">
      <alignment horizontal="center"/>
    </xf>
    <xf numFmtId="3" fontId="27" fillId="0" borderId="9" xfId="0" applyNumberFormat="1" applyFont="1" applyBorder="1" applyAlignment="1" applyProtection="1">
      <alignment horizontal="center"/>
    </xf>
    <xf numFmtId="44" fontId="0" fillId="0" borderId="9" xfId="0" applyNumberFormat="1" applyBorder="1" applyProtection="1">
      <protection locked="0"/>
    </xf>
    <xf numFmtId="0" fontId="4" fillId="12" borderId="10" xfId="0" applyFont="1" applyFill="1" applyBorder="1" applyAlignment="1" applyProtection="1"/>
    <xf numFmtId="0" fontId="4" fillId="12" borderId="11" xfId="0" applyFont="1" applyFill="1" applyBorder="1" applyAlignment="1" applyProtection="1"/>
    <xf numFmtId="0" fontId="4" fillId="12" borderId="3" xfId="0" applyFont="1" applyFill="1" applyBorder="1" applyAlignment="1" applyProtection="1"/>
    <xf numFmtId="44" fontId="4" fillId="4" borderId="2" xfId="0" applyNumberFormat="1" applyFont="1" applyFill="1" applyBorder="1" applyProtection="1"/>
    <xf numFmtId="0" fontId="30" fillId="0" borderId="2" xfId="0" applyFont="1" applyBorder="1" applyAlignment="1" applyProtection="1">
      <alignment wrapText="1"/>
    </xf>
    <xf numFmtId="0" fontId="30" fillId="0" borderId="2" xfId="0" applyFont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3" fontId="4" fillId="2" borderId="11" xfId="0" applyNumberFormat="1" applyFont="1" applyFill="1" applyBorder="1" applyAlignment="1" applyProtection="1">
      <alignment horizontal="center"/>
    </xf>
    <xf numFmtId="44" fontId="4" fillId="2" borderId="3" xfId="0" applyNumberFormat="1" applyFont="1" applyFill="1" applyBorder="1" applyProtection="1"/>
    <xf numFmtId="44" fontId="4" fillId="2" borderId="2" xfId="0" applyNumberFormat="1" applyFont="1" applyFill="1" applyBorder="1" applyProtection="1"/>
    <xf numFmtId="3" fontId="24" fillId="0" borderId="2" xfId="0" applyNumberFormat="1" applyFont="1" applyBorder="1" applyAlignment="1" applyProtection="1">
      <alignment horizontal="center"/>
    </xf>
    <xf numFmtId="3" fontId="30" fillId="0" borderId="2" xfId="0" applyNumberFormat="1" applyFont="1" applyBorder="1" applyAlignment="1" applyProtection="1">
      <alignment horizontal="center"/>
    </xf>
    <xf numFmtId="3" fontId="30" fillId="0" borderId="2" xfId="0" applyNumberFormat="1" applyFont="1" applyFill="1" applyBorder="1" applyAlignment="1" applyProtection="1">
      <alignment horizontal="center"/>
    </xf>
    <xf numFmtId="44" fontId="30" fillId="0" borderId="2" xfId="0" applyNumberFormat="1" applyFont="1" applyBorder="1" applyProtection="1"/>
    <xf numFmtId="44" fontId="30" fillId="0" borderId="2" xfId="0" applyNumberFormat="1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center"/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4" fontId="0" fillId="0" borderId="16" xfId="0" applyNumberFormat="1" applyBorder="1" applyProtection="1">
      <protection locked="0"/>
    </xf>
    <xf numFmtId="44" fontId="0" fillId="0" borderId="18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0" fillId="7" borderId="21" xfId="0" applyFill="1" applyBorder="1" applyProtection="1"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right"/>
    </xf>
    <xf numFmtId="0" fontId="4" fillId="2" borderId="11" xfId="0" applyFont="1" applyFill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  <protection locked="0"/>
    </xf>
    <xf numFmtId="44" fontId="4" fillId="0" borderId="2" xfId="0" applyNumberFormat="1" applyFont="1" applyBorder="1" applyAlignment="1" applyProtection="1">
      <alignment horizontal="right"/>
      <protection locked="0"/>
    </xf>
    <xf numFmtId="44" fontId="4" fillId="0" borderId="4" xfId="0" applyNumberFormat="1" applyFont="1" applyBorder="1" applyAlignment="1" applyProtection="1">
      <alignment horizontal="right"/>
      <protection locked="0"/>
    </xf>
    <xf numFmtId="0" fontId="4" fillId="3" borderId="2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26" fillId="0" borderId="10" xfId="0" applyFont="1" applyBorder="1" applyAlignment="1" applyProtection="1">
      <alignment horizontal="center"/>
      <protection locked="0"/>
    </xf>
    <xf numFmtId="0" fontId="26" fillId="0" borderId="11" xfId="0" applyFont="1" applyBorder="1" applyAlignment="1" applyProtection="1">
      <alignment horizontal="center"/>
      <protection locked="0"/>
    </xf>
    <xf numFmtId="0" fontId="26" fillId="0" borderId="3" xfId="0" applyFont="1" applyBorder="1" applyAlignment="1" applyProtection="1">
      <alignment horizontal="center"/>
      <protection locked="0"/>
    </xf>
    <xf numFmtId="44" fontId="4" fillId="0" borderId="10" xfId="0" applyNumberFormat="1" applyFont="1" applyBorder="1" applyAlignment="1" applyProtection="1">
      <alignment horizontal="center"/>
      <protection locked="0"/>
    </xf>
    <xf numFmtId="44" fontId="4" fillId="0" borderId="3" xfId="0" applyNumberFormat="1" applyFont="1" applyBorder="1" applyAlignment="1" applyProtection="1">
      <alignment horizontal="center"/>
      <protection locked="0"/>
    </xf>
    <xf numFmtId="0" fontId="15" fillId="9" borderId="10" xfId="0" applyFont="1" applyFill="1" applyBorder="1" applyAlignment="1" applyProtection="1">
      <alignment horizontal="left" vertical="center"/>
    </xf>
    <xf numFmtId="0" fontId="15" fillId="9" borderId="11" xfId="0" applyFont="1" applyFill="1" applyBorder="1" applyAlignment="1" applyProtection="1">
      <alignment horizontal="left" vertical="center"/>
    </xf>
    <xf numFmtId="0" fontId="15" fillId="9" borderId="3" xfId="0" applyFont="1" applyFill="1" applyBorder="1" applyAlignment="1" applyProtection="1">
      <alignment horizontal="left" vertical="center"/>
    </xf>
    <xf numFmtId="0" fontId="16" fillId="8" borderId="14" xfId="0" applyFont="1" applyFill="1" applyBorder="1" applyAlignment="1" applyProtection="1">
      <alignment horizontal="center" vertical="center" wrapText="1"/>
    </xf>
    <xf numFmtId="0" fontId="16" fillId="8" borderId="15" xfId="0" applyFont="1" applyFill="1" applyBorder="1" applyAlignment="1" applyProtection="1">
      <alignment horizontal="center" vertical="center" wrapText="1"/>
    </xf>
    <xf numFmtId="0" fontId="16" fillId="8" borderId="16" xfId="0" applyFont="1" applyFill="1" applyBorder="1" applyAlignment="1" applyProtection="1">
      <alignment horizontal="center" vertical="center" wrapText="1"/>
    </xf>
    <xf numFmtId="49" fontId="17" fillId="7" borderId="5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6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2" fillId="9" borderId="2" xfId="0" applyFont="1" applyFill="1" applyBorder="1" applyAlignment="1" applyProtection="1">
      <alignment horizontal="center" vertical="center"/>
    </xf>
    <xf numFmtId="0" fontId="13" fillId="10" borderId="2" xfId="2" applyFont="1" applyFill="1" applyBorder="1" applyAlignment="1" applyProtection="1">
      <alignment horizontal="center" vertical="center"/>
      <protection locked="0"/>
    </xf>
    <xf numFmtId="0" fontId="14" fillId="10" borderId="2" xfId="2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0" xfId="0" applyFont="1" applyFill="1" applyBorder="1" applyAlignment="1" applyProtection="1">
      <alignment horizontal="center"/>
      <protection locked="0"/>
    </xf>
    <xf numFmtId="0" fontId="4" fillId="5" borderId="20" xfId="0" applyFont="1" applyFill="1" applyBorder="1" applyAlignment="1" applyProtection="1">
      <alignment horizontal="center"/>
      <protection locked="0"/>
    </xf>
    <xf numFmtId="44" fontId="7" fillId="7" borderId="17" xfId="0" applyNumberFormat="1" applyFont="1" applyFill="1" applyBorder="1" applyAlignment="1" applyProtection="1">
      <alignment horizontal="right"/>
      <protection locked="0"/>
    </xf>
    <xf numFmtId="44" fontId="7" fillId="7" borderId="8" xfId="0" applyNumberFormat="1" applyFont="1" applyFill="1" applyBorder="1" applyAlignment="1" applyProtection="1">
      <alignment horizontal="right"/>
      <protection locked="0"/>
    </xf>
    <xf numFmtId="0" fontId="9" fillId="7" borderId="6" xfId="0" applyFont="1" applyFill="1" applyBorder="1" applyAlignment="1" applyProtection="1">
      <alignment horizontal="right"/>
      <protection locked="0"/>
    </xf>
    <xf numFmtId="0" fontId="9" fillId="7" borderId="7" xfId="0" applyFont="1" applyFill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horizontal="center"/>
      <protection locked="0"/>
    </xf>
    <xf numFmtId="3" fontId="31" fillId="11" borderId="2" xfId="0" applyNumberFormat="1" applyFont="1" applyFill="1" applyBorder="1" applyAlignment="1" applyProtection="1">
      <alignment horizontal="center"/>
    </xf>
    <xf numFmtId="0" fontId="32" fillId="13" borderId="10" xfId="0" applyFont="1" applyFill="1" applyBorder="1" applyAlignment="1" applyProtection="1">
      <alignment horizontal="left" vertical="center"/>
    </xf>
    <xf numFmtId="0" fontId="32" fillId="13" borderId="11" xfId="0" applyFont="1" applyFill="1" applyBorder="1" applyAlignment="1" applyProtection="1">
      <alignment horizontal="left" vertical="center"/>
    </xf>
  </cellXfs>
  <cellStyles count="3">
    <cellStyle name="Good" xfId="2" builtinId="26"/>
    <cellStyle name="Normal" xfId="0" builtinId="0"/>
    <cellStyle name="Normal 2" xfId="1" xr:uid="{104E3B37-171A-4DD9-8A7A-AD8B33825D51}"/>
  </cellStyles>
  <dxfs count="0"/>
  <tableStyles count="0" defaultTableStyle="TableStyleMedium2" defaultPivotStyle="PivotStyleLight16"/>
  <colors>
    <mruColors>
      <color rgb="FFFFFFCC"/>
      <color rgb="FF234F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114300</xdr:rowOff>
    </xdr:from>
    <xdr:to>
      <xdr:col>0</xdr:col>
      <xdr:colOff>593544</xdr:colOff>
      <xdr:row>2</xdr:row>
      <xdr:rowOff>428624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D133BD-4F0F-4AED-95E6-243B75F2FA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276475"/>
          <a:ext cx="536394" cy="571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FB793-D602-4620-820B-580EF37C2E8A}">
  <sheetPr>
    <pageSetUpPr fitToPage="1"/>
  </sheetPr>
  <dimension ref="A1:N90"/>
  <sheetViews>
    <sheetView tabSelected="1" zoomScale="136" zoomScaleNormal="136" workbookViewId="0">
      <selection activeCell="G8" sqref="G8"/>
    </sheetView>
  </sheetViews>
  <sheetFormatPr defaultRowHeight="15.75" x14ac:dyDescent="0.25"/>
  <cols>
    <col min="1" max="1" width="10.42578125" bestFit="1" customWidth="1"/>
    <col min="2" max="2" width="57.42578125" style="10" customWidth="1"/>
    <col min="3" max="3" width="8" style="1" customWidth="1"/>
    <col min="4" max="4" width="11.140625" style="6" customWidth="1"/>
    <col min="5" max="6" width="20.7109375" style="2" customWidth="1"/>
    <col min="7" max="7" width="21.7109375" style="22" customWidth="1"/>
  </cols>
  <sheetData>
    <row r="1" spans="1:7" s="11" customFormat="1" ht="35.25" customHeight="1" x14ac:dyDescent="0.35">
      <c r="A1" s="136" t="s">
        <v>163</v>
      </c>
      <c r="B1" s="137"/>
      <c r="C1" s="137"/>
      <c r="D1" s="137"/>
      <c r="E1" s="16"/>
      <c r="F1" s="7" t="s">
        <v>134</v>
      </c>
      <c r="G1" s="22"/>
    </row>
    <row r="2" spans="1:7" ht="20.25" x14ac:dyDescent="0.25">
      <c r="A2" s="123"/>
      <c r="B2" s="124" t="s">
        <v>128</v>
      </c>
      <c r="C2" s="124"/>
      <c r="D2" s="124"/>
      <c r="E2" s="124" t="s">
        <v>129</v>
      </c>
      <c r="F2" s="124"/>
    </row>
    <row r="3" spans="1:7" ht="39" customHeight="1" x14ac:dyDescent="0.25">
      <c r="A3" s="123"/>
      <c r="B3" s="125" t="s">
        <v>130</v>
      </c>
      <c r="C3" s="125"/>
      <c r="D3" s="125"/>
      <c r="E3" s="126" t="s">
        <v>131</v>
      </c>
      <c r="F3" s="126"/>
    </row>
    <row r="4" spans="1:7" ht="17.25" x14ac:dyDescent="0.25">
      <c r="A4" s="114" t="s">
        <v>133</v>
      </c>
      <c r="B4" s="115"/>
      <c r="C4" s="115"/>
      <c r="D4" s="115"/>
      <c r="E4" s="115"/>
      <c r="F4" s="116"/>
    </row>
    <row r="5" spans="1:7" ht="17.25" x14ac:dyDescent="0.25">
      <c r="A5" s="117"/>
      <c r="B5" s="118"/>
      <c r="C5" s="118"/>
      <c r="D5" s="118"/>
      <c r="E5" s="118"/>
      <c r="F5" s="119"/>
    </row>
    <row r="6" spans="1:7" ht="20.100000000000001" customHeight="1" x14ac:dyDescent="0.3">
      <c r="A6" s="106" t="s">
        <v>57</v>
      </c>
      <c r="B6" s="106"/>
      <c r="C6" s="106"/>
      <c r="D6" s="106"/>
      <c r="E6" s="17"/>
      <c r="F6" s="17"/>
      <c r="G6" s="23" t="s">
        <v>136</v>
      </c>
    </row>
    <row r="7" spans="1:7" x14ac:dyDescent="0.25">
      <c r="A7" s="18" t="s">
        <v>162</v>
      </c>
      <c r="B7" s="19" t="s">
        <v>25</v>
      </c>
      <c r="C7" s="18" t="s">
        <v>26</v>
      </c>
      <c r="D7" s="20" t="s">
        <v>126</v>
      </c>
      <c r="E7" s="59" t="s">
        <v>27</v>
      </c>
      <c r="F7" s="21" t="s">
        <v>127</v>
      </c>
      <c r="G7" s="23"/>
    </row>
    <row r="8" spans="1:7" x14ac:dyDescent="0.25">
      <c r="A8" s="31" t="s">
        <v>0</v>
      </c>
      <c r="B8" s="32" t="s">
        <v>28</v>
      </c>
      <c r="C8" s="33" t="s">
        <v>29</v>
      </c>
      <c r="D8" s="34">
        <v>1</v>
      </c>
      <c r="E8" s="60">
        <v>0</v>
      </c>
      <c r="F8" s="57">
        <f>E8*D8</f>
        <v>0</v>
      </c>
    </row>
    <row r="9" spans="1:7" x14ac:dyDescent="0.25">
      <c r="A9" s="31" t="s">
        <v>1</v>
      </c>
      <c r="B9" s="32" t="s">
        <v>30</v>
      </c>
      <c r="C9" s="33" t="s">
        <v>29</v>
      </c>
      <c r="D9" s="34">
        <v>1</v>
      </c>
      <c r="E9" s="60">
        <v>0</v>
      </c>
      <c r="F9" s="57">
        <f t="shared" ref="F9:F41" si="0">E9*D9</f>
        <v>0</v>
      </c>
    </row>
    <row r="10" spans="1:7" x14ac:dyDescent="0.25">
      <c r="A10" s="31" t="s">
        <v>2</v>
      </c>
      <c r="B10" s="32" t="s">
        <v>31</v>
      </c>
      <c r="C10" s="33" t="s">
        <v>32</v>
      </c>
      <c r="D10" s="34">
        <v>2</v>
      </c>
      <c r="E10" s="60">
        <v>0</v>
      </c>
      <c r="F10" s="57">
        <f t="shared" si="0"/>
        <v>0</v>
      </c>
    </row>
    <row r="11" spans="1:7" x14ac:dyDescent="0.25">
      <c r="A11" s="31" t="s">
        <v>3</v>
      </c>
      <c r="B11" s="32" t="s">
        <v>33</v>
      </c>
      <c r="C11" s="33" t="s">
        <v>29</v>
      </c>
      <c r="D11" s="34">
        <v>1</v>
      </c>
      <c r="E11" s="60">
        <v>0</v>
      </c>
      <c r="F11" s="57">
        <f t="shared" si="0"/>
        <v>0</v>
      </c>
    </row>
    <row r="12" spans="1:7" x14ac:dyDescent="0.25">
      <c r="A12" s="31" t="s">
        <v>4</v>
      </c>
      <c r="B12" s="32" t="s">
        <v>34</v>
      </c>
      <c r="C12" s="33" t="s">
        <v>35</v>
      </c>
      <c r="D12" s="135">
        <v>2520</v>
      </c>
      <c r="E12" s="60">
        <v>0</v>
      </c>
      <c r="F12" s="57">
        <f t="shared" si="0"/>
        <v>0</v>
      </c>
      <c r="G12" s="22">
        <v>2520</v>
      </c>
    </row>
    <row r="13" spans="1:7" x14ac:dyDescent="0.25">
      <c r="A13" s="31" t="s">
        <v>5</v>
      </c>
      <c r="B13" s="32" t="s">
        <v>36</v>
      </c>
      <c r="C13" s="33" t="s">
        <v>32</v>
      </c>
      <c r="D13" s="34">
        <v>38</v>
      </c>
      <c r="E13" s="60">
        <v>0</v>
      </c>
      <c r="F13" s="57">
        <f t="shared" si="0"/>
        <v>0</v>
      </c>
    </row>
    <row r="14" spans="1:7" x14ac:dyDescent="0.25">
      <c r="A14" s="31" t="s">
        <v>6</v>
      </c>
      <c r="B14" s="32" t="s">
        <v>37</v>
      </c>
      <c r="C14" s="33" t="s">
        <v>38</v>
      </c>
      <c r="D14" s="135">
        <v>21177</v>
      </c>
      <c r="E14" s="60">
        <v>0</v>
      </c>
      <c r="F14" s="57">
        <f t="shared" si="0"/>
        <v>0</v>
      </c>
      <c r="G14" s="22">
        <v>21177</v>
      </c>
    </row>
    <row r="15" spans="1:7" s="12" customFormat="1" x14ac:dyDescent="0.25">
      <c r="A15" s="35" t="s">
        <v>7</v>
      </c>
      <c r="B15" s="36" t="s">
        <v>121</v>
      </c>
      <c r="C15" s="37" t="s">
        <v>38</v>
      </c>
      <c r="D15" s="38">
        <v>2447</v>
      </c>
      <c r="E15" s="61">
        <v>0</v>
      </c>
      <c r="F15" s="58">
        <f t="shared" si="0"/>
        <v>0</v>
      </c>
      <c r="G15" s="24"/>
    </row>
    <row r="16" spans="1:7" x14ac:dyDescent="0.25">
      <c r="A16" s="31" t="s">
        <v>8</v>
      </c>
      <c r="B16" s="32" t="s">
        <v>137</v>
      </c>
      <c r="C16" s="33" t="s">
        <v>39</v>
      </c>
      <c r="D16" s="135">
        <v>8410</v>
      </c>
      <c r="E16" s="60">
        <v>0</v>
      </c>
      <c r="F16" s="57">
        <f t="shared" si="0"/>
        <v>0</v>
      </c>
      <c r="G16" s="22">
        <v>8410</v>
      </c>
    </row>
    <row r="17" spans="1:8" x14ac:dyDescent="0.25">
      <c r="A17" s="39" t="s">
        <v>149</v>
      </c>
      <c r="B17" s="40" t="s">
        <v>150</v>
      </c>
      <c r="C17" s="41" t="s">
        <v>39</v>
      </c>
      <c r="D17" s="42">
        <v>7060</v>
      </c>
      <c r="E17" s="60">
        <v>0</v>
      </c>
      <c r="F17" s="57">
        <f t="shared" si="0"/>
        <v>0</v>
      </c>
      <c r="G17" s="22" t="s">
        <v>146</v>
      </c>
    </row>
    <row r="18" spans="1:8" x14ac:dyDescent="0.25">
      <c r="A18" s="31" t="s">
        <v>9</v>
      </c>
      <c r="B18" s="32" t="s">
        <v>120</v>
      </c>
      <c r="C18" s="33" t="s">
        <v>38</v>
      </c>
      <c r="D18" s="43">
        <v>14275</v>
      </c>
      <c r="E18" s="60">
        <v>0</v>
      </c>
      <c r="F18" s="57">
        <f t="shared" si="0"/>
        <v>0</v>
      </c>
    </row>
    <row r="19" spans="1:8" x14ac:dyDescent="0.25">
      <c r="A19" s="31" t="s">
        <v>10</v>
      </c>
      <c r="B19" s="32" t="s">
        <v>40</v>
      </c>
      <c r="C19" s="33" t="s">
        <v>39</v>
      </c>
      <c r="D19" s="135">
        <v>2103</v>
      </c>
      <c r="E19" s="60">
        <v>0</v>
      </c>
      <c r="F19" s="57">
        <f t="shared" si="0"/>
        <v>0</v>
      </c>
      <c r="G19" s="22">
        <v>2103</v>
      </c>
    </row>
    <row r="20" spans="1:8" x14ac:dyDescent="0.25">
      <c r="A20" s="31" t="s">
        <v>11</v>
      </c>
      <c r="B20" s="32" t="s">
        <v>122</v>
      </c>
      <c r="C20" s="33" t="s">
        <v>38</v>
      </c>
      <c r="D20" s="135">
        <v>143</v>
      </c>
      <c r="E20" s="60">
        <v>0</v>
      </c>
      <c r="F20" s="57">
        <f t="shared" si="0"/>
        <v>0</v>
      </c>
      <c r="G20" s="22">
        <v>143</v>
      </c>
    </row>
    <row r="21" spans="1:8" x14ac:dyDescent="0.25">
      <c r="A21" s="31" t="s">
        <v>12</v>
      </c>
      <c r="B21" s="32" t="s">
        <v>41</v>
      </c>
      <c r="C21" s="33" t="s">
        <v>38</v>
      </c>
      <c r="D21" s="34">
        <v>14275</v>
      </c>
      <c r="E21" s="60">
        <v>0</v>
      </c>
      <c r="F21" s="57">
        <f t="shared" si="0"/>
        <v>0</v>
      </c>
    </row>
    <row r="22" spans="1:8" x14ac:dyDescent="0.25">
      <c r="A22" s="31" t="s">
        <v>13</v>
      </c>
      <c r="B22" s="32" t="s">
        <v>42</v>
      </c>
      <c r="C22" s="33" t="s">
        <v>38</v>
      </c>
      <c r="D22" s="34">
        <v>1155</v>
      </c>
      <c r="E22" s="60">
        <v>0</v>
      </c>
      <c r="F22" s="57">
        <f t="shared" si="0"/>
        <v>0</v>
      </c>
    </row>
    <row r="23" spans="1:8" x14ac:dyDescent="0.25">
      <c r="A23" s="44" t="s">
        <v>138</v>
      </c>
      <c r="B23" s="45" t="s">
        <v>139</v>
      </c>
      <c r="C23" s="46" t="s">
        <v>35</v>
      </c>
      <c r="D23" s="47">
        <v>242</v>
      </c>
      <c r="E23" s="60">
        <v>0</v>
      </c>
      <c r="F23" s="57">
        <f t="shared" si="0"/>
        <v>0</v>
      </c>
      <c r="G23" s="25" t="s">
        <v>146</v>
      </c>
      <c r="H23" s="15"/>
    </row>
    <row r="24" spans="1:8" x14ac:dyDescent="0.25">
      <c r="A24" s="48" t="s">
        <v>151</v>
      </c>
      <c r="B24" s="32" t="s">
        <v>43</v>
      </c>
      <c r="C24" s="33" t="s">
        <v>38</v>
      </c>
      <c r="D24" s="34">
        <v>1325</v>
      </c>
      <c r="E24" s="60">
        <v>0</v>
      </c>
      <c r="F24" s="57">
        <f t="shared" si="0"/>
        <v>0</v>
      </c>
    </row>
    <row r="25" spans="1:8" x14ac:dyDescent="0.25">
      <c r="A25" s="31" t="s">
        <v>14</v>
      </c>
      <c r="B25" s="32" t="s">
        <v>44</v>
      </c>
      <c r="C25" s="33" t="s">
        <v>38</v>
      </c>
      <c r="D25" s="43">
        <v>28848</v>
      </c>
      <c r="E25" s="60">
        <v>0</v>
      </c>
      <c r="F25" s="57">
        <f t="shared" si="0"/>
        <v>0</v>
      </c>
    </row>
    <row r="26" spans="1:8" x14ac:dyDescent="0.25">
      <c r="A26" s="31" t="s">
        <v>15</v>
      </c>
      <c r="B26" s="32" t="s">
        <v>45</v>
      </c>
      <c r="C26" s="33" t="s">
        <v>38</v>
      </c>
      <c r="D26" s="34">
        <v>14275</v>
      </c>
      <c r="E26" s="60">
        <v>0</v>
      </c>
      <c r="F26" s="57">
        <f t="shared" si="0"/>
        <v>0</v>
      </c>
    </row>
    <row r="27" spans="1:8" x14ac:dyDescent="0.25">
      <c r="A27" s="31" t="s">
        <v>16</v>
      </c>
      <c r="B27" s="32" t="s">
        <v>46</v>
      </c>
      <c r="C27" s="33" t="s">
        <v>47</v>
      </c>
      <c r="D27" s="43">
        <v>1570</v>
      </c>
      <c r="E27" s="60">
        <v>0</v>
      </c>
      <c r="F27" s="57">
        <f t="shared" si="0"/>
        <v>0</v>
      </c>
    </row>
    <row r="28" spans="1:8" ht="30" x14ac:dyDescent="0.25">
      <c r="A28" s="31" t="s">
        <v>17</v>
      </c>
      <c r="B28" s="32" t="s">
        <v>135</v>
      </c>
      <c r="C28" s="33" t="s">
        <v>47</v>
      </c>
      <c r="D28" s="43">
        <v>4513</v>
      </c>
      <c r="E28" s="60">
        <v>0</v>
      </c>
      <c r="F28" s="57">
        <f t="shared" si="0"/>
        <v>0</v>
      </c>
    </row>
    <row r="29" spans="1:8" x14ac:dyDescent="0.25">
      <c r="A29" s="31" t="s">
        <v>18</v>
      </c>
      <c r="B29" s="32" t="s">
        <v>48</v>
      </c>
      <c r="C29" s="33" t="s">
        <v>29</v>
      </c>
      <c r="D29" s="34">
        <v>1</v>
      </c>
      <c r="E29" s="60">
        <v>0</v>
      </c>
      <c r="F29" s="57">
        <f t="shared" si="0"/>
        <v>0</v>
      </c>
    </row>
    <row r="30" spans="1:8" x14ac:dyDescent="0.25">
      <c r="A30" s="31" t="s">
        <v>19</v>
      </c>
      <c r="B30" s="32" t="s">
        <v>49</v>
      </c>
      <c r="C30" s="33" t="s">
        <v>29</v>
      </c>
      <c r="D30" s="34">
        <v>1</v>
      </c>
      <c r="E30" s="60">
        <v>0</v>
      </c>
      <c r="F30" s="57">
        <f t="shared" si="0"/>
        <v>0</v>
      </c>
    </row>
    <row r="31" spans="1:8" x14ac:dyDescent="0.25">
      <c r="A31" s="31" t="s">
        <v>20</v>
      </c>
      <c r="B31" s="32" t="s">
        <v>50</v>
      </c>
      <c r="C31" s="33" t="s">
        <v>35</v>
      </c>
      <c r="D31" s="34">
        <v>8316</v>
      </c>
      <c r="E31" s="60">
        <v>0</v>
      </c>
      <c r="F31" s="57">
        <f t="shared" si="0"/>
        <v>0</v>
      </c>
    </row>
    <row r="32" spans="1:8" x14ac:dyDescent="0.25">
      <c r="A32" s="31" t="s">
        <v>123</v>
      </c>
      <c r="B32" s="32" t="s">
        <v>124</v>
      </c>
      <c r="C32" s="33" t="s">
        <v>35</v>
      </c>
      <c r="D32" s="135">
        <v>440</v>
      </c>
      <c r="E32" s="60">
        <v>0</v>
      </c>
      <c r="F32" s="57">
        <f t="shared" si="0"/>
        <v>0</v>
      </c>
      <c r="G32" s="22">
        <v>440</v>
      </c>
    </row>
    <row r="33" spans="1:8" x14ac:dyDescent="0.25">
      <c r="A33" s="31" t="s">
        <v>154</v>
      </c>
      <c r="B33" s="32" t="s">
        <v>51</v>
      </c>
      <c r="C33" s="33" t="s">
        <v>32</v>
      </c>
      <c r="D33" s="43">
        <v>20</v>
      </c>
      <c r="E33" s="60">
        <v>0</v>
      </c>
      <c r="F33" s="57">
        <f t="shared" si="0"/>
        <v>0</v>
      </c>
    </row>
    <row r="34" spans="1:8" x14ac:dyDescent="0.25">
      <c r="A34" s="31" t="s">
        <v>155</v>
      </c>
      <c r="B34" s="32" t="s">
        <v>52</v>
      </c>
      <c r="C34" s="33" t="s">
        <v>32</v>
      </c>
      <c r="D34" s="43">
        <v>18</v>
      </c>
      <c r="E34" s="60">
        <v>0</v>
      </c>
      <c r="F34" s="57">
        <f t="shared" si="0"/>
        <v>0</v>
      </c>
    </row>
    <row r="35" spans="1:8" x14ac:dyDescent="0.25">
      <c r="A35" s="44" t="s">
        <v>140</v>
      </c>
      <c r="B35" s="45" t="s">
        <v>141</v>
      </c>
      <c r="C35" s="49" t="s">
        <v>114</v>
      </c>
      <c r="D35" s="50">
        <v>52</v>
      </c>
      <c r="E35" s="60">
        <v>0</v>
      </c>
      <c r="F35" s="57">
        <f t="shared" si="0"/>
        <v>0</v>
      </c>
      <c r="G35" s="25" t="s">
        <v>146</v>
      </c>
      <c r="H35" s="15"/>
    </row>
    <row r="36" spans="1:8" x14ac:dyDescent="0.25">
      <c r="A36" s="31" t="s">
        <v>152</v>
      </c>
      <c r="B36" s="32" t="s">
        <v>53</v>
      </c>
      <c r="C36" s="33" t="s">
        <v>38</v>
      </c>
      <c r="D36" s="135">
        <v>6450</v>
      </c>
      <c r="E36" s="60">
        <v>0</v>
      </c>
      <c r="F36" s="57">
        <f t="shared" si="0"/>
        <v>0</v>
      </c>
      <c r="G36" s="22">
        <v>6450</v>
      </c>
    </row>
    <row r="37" spans="1:8" x14ac:dyDescent="0.25">
      <c r="A37" s="31" t="s">
        <v>153</v>
      </c>
      <c r="B37" s="32" t="s">
        <v>54</v>
      </c>
      <c r="C37" s="33" t="s">
        <v>38</v>
      </c>
      <c r="D37" s="135">
        <v>319</v>
      </c>
      <c r="E37" s="60">
        <v>0</v>
      </c>
      <c r="F37" s="57">
        <f t="shared" si="0"/>
        <v>0</v>
      </c>
      <c r="G37" s="22">
        <v>319</v>
      </c>
    </row>
    <row r="38" spans="1:8" x14ac:dyDescent="0.25">
      <c r="A38" s="31" t="s">
        <v>21</v>
      </c>
      <c r="B38" s="32" t="s">
        <v>156</v>
      </c>
      <c r="C38" s="33" t="s">
        <v>38</v>
      </c>
      <c r="D38" s="135">
        <v>9334</v>
      </c>
      <c r="E38" s="60">
        <v>0</v>
      </c>
      <c r="F38" s="57">
        <f t="shared" si="0"/>
        <v>0</v>
      </c>
      <c r="G38" s="22">
        <v>9334</v>
      </c>
    </row>
    <row r="39" spans="1:8" x14ac:dyDescent="0.25">
      <c r="A39" s="31" t="s">
        <v>22</v>
      </c>
      <c r="B39" s="32" t="s">
        <v>157</v>
      </c>
      <c r="C39" s="33" t="s">
        <v>35</v>
      </c>
      <c r="D39" s="34">
        <v>355</v>
      </c>
      <c r="E39" s="60">
        <v>0</v>
      </c>
      <c r="F39" s="57">
        <f t="shared" si="0"/>
        <v>0</v>
      </c>
    </row>
    <row r="40" spans="1:8" x14ac:dyDescent="0.25">
      <c r="A40" s="31" t="s">
        <v>23</v>
      </c>
      <c r="B40" s="32" t="s">
        <v>55</v>
      </c>
      <c r="C40" s="33" t="s">
        <v>39</v>
      </c>
      <c r="D40" s="34">
        <v>61</v>
      </c>
      <c r="E40" s="60">
        <v>0</v>
      </c>
      <c r="F40" s="57">
        <f t="shared" si="0"/>
        <v>0</v>
      </c>
    </row>
    <row r="41" spans="1:8" x14ac:dyDescent="0.25">
      <c r="A41" s="51" t="s">
        <v>24</v>
      </c>
      <c r="B41" s="52" t="s">
        <v>56</v>
      </c>
      <c r="C41" s="53" t="s">
        <v>35</v>
      </c>
      <c r="D41" s="54">
        <v>595</v>
      </c>
      <c r="E41" s="62">
        <v>0</v>
      </c>
      <c r="F41" s="57">
        <f t="shared" si="0"/>
        <v>0</v>
      </c>
    </row>
    <row r="42" spans="1:8" ht="20.100000000000001" customHeight="1" x14ac:dyDescent="0.25">
      <c r="A42" s="107" t="s">
        <v>58</v>
      </c>
      <c r="B42" s="108"/>
      <c r="C42" s="108"/>
      <c r="D42" s="108"/>
      <c r="E42" s="55"/>
      <c r="F42" s="56">
        <f>SUM(F8:F41)</f>
        <v>0</v>
      </c>
    </row>
    <row r="43" spans="1:8" x14ac:dyDescent="0.25">
      <c r="A43" s="63"/>
      <c r="B43" s="64"/>
      <c r="C43" s="65"/>
      <c r="D43" s="66"/>
      <c r="E43" s="67"/>
      <c r="F43" s="57"/>
    </row>
    <row r="44" spans="1:8" ht="16.5" customHeight="1" x14ac:dyDescent="0.25">
      <c r="A44" s="100" t="s">
        <v>59</v>
      </c>
      <c r="B44" s="100"/>
      <c r="C44" s="100"/>
      <c r="D44" s="100"/>
      <c r="E44" s="68"/>
      <c r="F44" s="68"/>
      <c r="G44" s="26"/>
    </row>
    <row r="45" spans="1:8" x14ac:dyDescent="0.25">
      <c r="A45" s="31" t="s">
        <v>60</v>
      </c>
      <c r="B45" s="32" t="s">
        <v>61</v>
      </c>
      <c r="C45" s="33" t="s">
        <v>32</v>
      </c>
      <c r="D45" s="34">
        <v>1</v>
      </c>
      <c r="E45" s="60">
        <v>0</v>
      </c>
      <c r="F45" s="57">
        <f>E45*D45</f>
        <v>0</v>
      </c>
    </row>
    <row r="46" spans="1:8" x14ac:dyDescent="0.25">
      <c r="A46" s="31" t="s">
        <v>60</v>
      </c>
      <c r="B46" s="32" t="s">
        <v>62</v>
      </c>
      <c r="C46" s="33" t="s">
        <v>32</v>
      </c>
      <c r="D46" s="34">
        <v>1</v>
      </c>
      <c r="E46" s="60">
        <v>0</v>
      </c>
      <c r="F46" s="57">
        <f t="shared" ref="F46:F51" si="1">E46*D46</f>
        <v>0</v>
      </c>
    </row>
    <row r="47" spans="1:8" x14ac:dyDescent="0.25">
      <c r="A47" s="31" t="s">
        <v>60</v>
      </c>
      <c r="B47" s="32" t="s">
        <v>63</v>
      </c>
      <c r="C47" s="33" t="s">
        <v>32</v>
      </c>
      <c r="D47" s="34">
        <v>1</v>
      </c>
      <c r="E47" s="60">
        <v>0</v>
      </c>
      <c r="F47" s="57">
        <f t="shared" si="1"/>
        <v>0</v>
      </c>
    </row>
    <row r="48" spans="1:8" x14ac:dyDescent="0.25">
      <c r="A48" s="31" t="s">
        <v>60</v>
      </c>
      <c r="B48" s="32" t="s">
        <v>64</v>
      </c>
      <c r="C48" s="33" t="s">
        <v>32</v>
      </c>
      <c r="D48" s="34">
        <v>1</v>
      </c>
      <c r="E48" s="60">
        <v>0</v>
      </c>
      <c r="F48" s="57">
        <f t="shared" si="1"/>
        <v>0</v>
      </c>
    </row>
    <row r="49" spans="1:9" x14ac:dyDescent="0.25">
      <c r="A49" s="31" t="s">
        <v>60</v>
      </c>
      <c r="B49" s="32" t="s">
        <v>65</v>
      </c>
      <c r="C49" s="33" t="s">
        <v>32</v>
      </c>
      <c r="D49" s="34">
        <v>1</v>
      </c>
      <c r="E49" s="60">
        <v>0</v>
      </c>
      <c r="F49" s="57">
        <f t="shared" si="1"/>
        <v>0</v>
      </c>
    </row>
    <row r="50" spans="1:9" x14ac:dyDescent="0.25">
      <c r="A50" s="31" t="s">
        <v>60</v>
      </c>
      <c r="B50" s="32" t="s">
        <v>66</v>
      </c>
      <c r="C50" s="33" t="s">
        <v>32</v>
      </c>
      <c r="D50" s="34">
        <v>1</v>
      </c>
      <c r="E50" s="60">
        <v>0</v>
      </c>
      <c r="F50" s="57">
        <f t="shared" si="1"/>
        <v>0</v>
      </c>
    </row>
    <row r="51" spans="1:9" x14ac:dyDescent="0.25">
      <c r="A51" s="51" t="s">
        <v>60</v>
      </c>
      <c r="B51" s="52" t="s">
        <v>67</v>
      </c>
      <c r="C51" s="53" t="s">
        <v>32</v>
      </c>
      <c r="D51" s="54">
        <v>1</v>
      </c>
      <c r="E51" s="62">
        <v>0</v>
      </c>
      <c r="F51" s="57">
        <f t="shared" si="1"/>
        <v>0</v>
      </c>
    </row>
    <row r="52" spans="1:9" ht="18.75" x14ac:dyDescent="0.3">
      <c r="A52" s="101" t="s">
        <v>68</v>
      </c>
      <c r="B52" s="102"/>
      <c r="C52" s="69"/>
      <c r="D52" s="70"/>
      <c r="E52" s="71"/>
      <c r="F52" s="56">
        <f>SUM(F45:F51)</f>
        <v>0</v>
      </c>
    </row>
    <row r="53" spans="1:9" x14ac:dyDescent="0.25">
      <c r="A53" s="63"/>
      <c r="B53" s="64"/>
      <c r="C53" s="65"/>
      <c r="D53" s="66"/>
      <c r="E53" s="67"/>
      <c r="F53" s="57"/>
    </row>
    <row r="54" spans="1:9" ht="15.75" customHeight="1" x14ac:dyDescent="0.25">
      <c r="A54" s="100" t="s">
        <v>142</v>
      </c>
      <c r="B54" s="100"/>
      <c r="C54" s="100"/>
      <c r="D54" s="100"/>
      <c r="E54" s="68"/>
      <c r="F54" s="68"/>
      <c r="G54" s="27" t="s">
        <v>146</v>
      </c>
      <c r="H54" s="14"/>
      <c r="I54" s="14"/>
    </row>
    <row r="55" spans="1:9" ht="15.75" customHeight="1" x14ac:dyDescent="0.25">
      <c r="A55" s="72" t="s">
        <v>143</v>
      </c>
      <c r="B55" s="73" t="s">
        <v>144</v>
      </c>
      <c r="C55" s="74" t="s">
        <v>32</v>
      </c>
      <c r="D55" s="75">
        <v>10</v>
      </c>
      <c r="E55" s="76">
        <v>0</v>
      </c>
      <c r="F55" s="57">
        <f>E55*D55</f>
        <v>0</v>
      </c>
      <c r="G55" s="27"/>
      <c r="H55" s="14"/>
      <c r="I55" s="14"/>
    </row>
    <row r="56" spans="1:9" ht="18.75" x14ac:dyDescent="0.3">
      <c r="A56" s="101" t="s">
        <v>145</v>
      </c>
      <c r="B56" s="102"/>
      <c r="C56" s="69"/>
      <c r="D56" s="70"/>
      <c r="E56" s="71"/>
      <c r="F56" s="56">
        <f>F55</f>
        <v>0</v>
      </c>
      <c r="G56" s="27"/>
      <c r="H56" s="14"/>
      <c r="I56" s="14"/>
    </row>
    <row r="57" spans="1:9" ht="18.75" x14ac:dyDescent="0.3">
      <c r="A57" s="77"/>
      <c r="B57" s="78"/>
      <c r="C57" s="78"/>
      <c r="D57" s="78"/>
      <c r="E57" s="78"/>
      <c r="F57" s="79"/>
    </row>
    <row r="58" spans="1:9" s="4" customFormat="1" ht="20.100000000000001" customHeight="1" x14ac:dyDescent="0.3">
      <c r="A58" s="106" t="s">
        <v>69</v>
      </c>
      <c r="B58" s="106"/>
      <c r="C58" s="106"/>
      <c r="D58" s="106"/>
      <c r="E58" s="80"/>
      <c r="F58" s="80"/>
      <c r="G58" s="22"/>
    </row>
    <row r="59" spans="1:9" x14ac:dyDescent="0.25">
      <c r="A59" s="31" t="s">
        <v>70</v>
      </c>
      <c r="B59" s="32" t="s">
        <v>91</v>
      </c>
      <c r="C59" s="33" t="s">
        <v>32</v>
      </c>
      <c r="D59" s="87">
        <v>10</v>
      </c>
      <c r="E59" s="60">
        <v>0</v>
      </c>
      <c r="F59" s="57">
        <f>E59*D59</f>
        <v>0</v>
      </c>
    </row>
    <row r="60" spans="1:9" x14ac:dyDescent="0.25">
      <c r="A60" s="31" t="s">
        <v>71</v>
      </c>
      <c r="B60" s="32" t="s">
        <v>92</v>
      </c>
      <c r="C60" s="33" t="s">
        <v>93</v>
      </c>
      <c r="D60" s="34">
        <v>34</v>
      </c>
      <c r="E60" s="60">
        <v>0</v>
      </c>
      <c r="F60" s="57">
        <f t="shared" ref="F60:F81" si="2">E60*D60</f>
        <v>0</v>
      </c>
    </row>
    <row r="61" spans="1:9" x14ac:dyDescent="0.25">
      <c r="A61" s="31" t="s">
        <v>72</v>
      </c>
      <c r="B61" s="32" t="s">
        <v>94</v>
      </c>
      <c r="C61" s="33" t="s">
        <v>93</v>
      </c>
      <c r="D61" s="34">
        <v>7</v>
      </c>
      <c r="E61" s="60">
        <v>0</v>
      </c>
      <c r="F61" s="57">
        <f t="shared" si="2"/>
        <v>0</v>
      </c>
    </row>
    <row r="62" spans="1:9" x14ac:dyDescent="0.25">
      <c r="A62" s="31" t="s">
        <v>73</v>
      </c>
      <c r="B62" s="32" t="s">
        <v>95</v>
      </c>
      <c r="C62" s="33" t="s">
        <v>32</v>
      </c>
      <c r="D62" s="135">
        <v>786</v>
      </c>
      <c r="E62" s="60">
        <v>0</v>
      </c>
      <c r="F62" s="57">
        <f t="shared" si="2"/>
        <v>0</v>
      </c>
      <c r="G62" s="22">
        <v>786</v>
      </c>
    </row>
    <row r="63" spans="1:9" ht="30" x14ac:dyDescent="0.25">
      <c r="A63" s="31" t="s">
        <v>74</v>
      </c>
      <c r="B63" s="32" t="s">
        <v>96</v>
      </c>
      <c r="C63" s="33" t="s">
        <v>35</v>
      </c>
      <c r="D63" s="34">
        <v>1086</v>
      </c>
      <c r="E63" s="60">
        <v>0</v>
      </c>
      <c r="F63" s="57">
        <f t="shared" si="2"/>
        <v>0</v>
      </c>
    </row>
    <row r="64" spans="1:9" ht="30" x14ac:dyDescent="0.25">
      <c r="A64" s="31" t="s">
        <v>75</v>
      </c>
      <c r="B64" s="32" t="s">
        <v>97</v>
      </c>
      <c r="C64" s="33" t="s">
        <v>35</v>
      </c>
      <c r="D64" s="34">
        <v>250</v>
      </c>
      <c r="E64" s="60">
        <v>0</v>
      </c>
      <c r="F64" s="57">
        <f t="shared" si="2"/>
        <v>0</v>
      </c>
    </row>
    <row r="65" spans="1:8" ht="30" x14ac:dyDescent="0.25">
      <c r="A65" s="31" t="s">
        <v>76</v>
      </c>
      <c r="B65" s="32" t="s">
        <v>98</v>
      </c>
      <c r="C65" s="33" t="s">
        <v>35</v>
      </c>
      <c r="D65" s="34">
        <v>35</v>
      </c>
      <c r="E65" s="60">
        <v>0</v>
      </c>
      <c r="F65" s="57">
        <f t="shared" si="2"/>
        <v>0</v>
      </c>
    </row>
    <row r="66" spans="1:8" x14ac:dyDescent="0.25">
      <c r="A66" s="31" t="s">
        <v>77</v>
      </c>
      <c r="B66" s="32" t="s">
        <v>99</v>
      </c>
      <c r="C66" s="33" t="s">
        <v>100</v>
      </c>
      <c r="D66" s="34">
        <v>11349</v>
      </c>
      <c r="E66" s="60">
        <v>0</v>
      </c>
      <c r="F66" s="57">
        <f t="shared" si="2"/>
        <v>0</v>
      </c>
    </row>
    <row r="67" spans="1:8" ht="30" x14ac:dyDescent="0.25">
      <c r="A67" s="31" t="s">
        <v>78</v>
      </c>
      <c r="B67" s="32" t="s">
        <v>101</v>
      </c>
      <c r="C67" s="33" t="s">
        <v>100</v>
      </c>
      <c r="D67" s="34">
        <v>70</v>
      </c>
      <c r="E67" s="60">
        <v>0</v>
      </c>
      <c r="F67" s="57">
        <f t="shared" si="2"/>
        <v>0</v>
      </c>
    </row>
    <row r="68" spans="1:8" ht="30" x14ac:dyDescent="0.25">
      <c r="A68" s="31" t="s">
        <v>79</v>
      </c>
      <c r="B68" s="32" t="s">
        <v>102</v>
      </c>
      <c r="C68" s="33" t="s">
        <v>35</v>
      </c>
      <c r="D68" s="34">
        <v>11349</v>
      </c>
      <c r="E68" s="60">
        <v>0</v>
      </c>
      <c r="F68" s="57">
        <f t="shared" si="2"/>
        <v>0</v>
      </c>
    </row>
    <row r="69" spans="1:8" ht="30" x14ac:dyDescent="0.25">
      <c r="A69" s="31" t="s">
        <v>80</v>
      </c>
      <c r="B69" s="32" t="s">
        <v>103</v>
      </c>
      <c r="C69" s="33" t="s">
        <v>35</v>
      </c>
      <c r="D69" s="87">
        <v>12867</v>
      </c>
      <c r="E69" s="60">
        <v>0</v>
      </c>
      <c r="F69" s="57">
        <f t="shared" si="2"/>
        <v>0</v>
      </c>
    </row>
    <row r="70" spans="1:8" ht="30" x14ac:dyDescent="0.25">
      <c r="A70" s="31" t="s">
        <v>81</v>
      </c>
      <c r="B70" s="32" t="s">
        <v>104</v>
      </c>
      <c r="C70" s="33" t="s">
        <v>35</v>
      </c>
      <c r="D70" s="34">
        <v>226</v>
      </c>
      <c r="E70" s="60">
        <v>0</v>
      </c>
      <c r="F70" s="57">
        <f t="shared" si="2"/>
        <v>0</v>
      </c>
    </row>
    <row r="71" spans="1:8" ht="30" x14ac:dyDescent="0.25">
      <c r="A71" s="31" t="s">
        <v>82</v>
      </c>
      <c r="B71" s="32" t="s">
        <v>105</v>
      </c>
      <c r="C71" s="33" t="s">
        <v>35</v>
      </c>
      <c r="D71" s="34">
        <v>88</v>
      </c>
      <c r="E71" s="60">
        <v>0</v>
      </c>
      <c r="F71" s="57">
        <f t="shared" si="2"/>
        <v>0</v>
      </c>
    </row>
    <row r="72" spans="1:8" ht="30" x14ac:dyDescent="0.25">
      <c r="A72" s="31" t="s">
        <v>83</v>
      </c>
      <c r="B72" s="32" t="s">
        <v>106</v>
      </c>
      <c r="C72" s="33" t="s">
        <v>100</v>
      </c>
      <c r="D72" s="34">
        <v>12366</v>
      </c>
      <c r="E72" s="60">
        <v>0</v>
      </c>
      <c r="F72" s="57">
        <f t="shared" si="2"/>
        <v>0</v>
      </c>
    </row>
    <row r="73" spans="1:8" ht="30" x14ac:dyDescent="0.25">
      <c r="A73" s="31" t="s">
        <v>84</v>
      </c>
      <c r="B73" s="32" t="s">
        <v>107</v>
      </c>
      <c r="C73" s="33" t="s">
        <v>100</v>
      </c>
      <c r="D73" s="34">
        <v>272</v>
      </c>
      <c r="E73" s="60">
        <v>0</v>
      </c>
      <c r="F73" s="57">
        <f t="shared" si="2"/>
        <v>0</v>
      </c>
    </row>
    <row r="74" spans="1:8" ht="30" x14ac:dyDescent="0.25">
      <c r="A74" s="31" t="s">
        <v>85</v>
      </c>
      <c r="B74" s="32" t="s">
        <v>108</v>
      </c>
      <c r="C74" s="33" t="s">
        <v>35</v>
      </c>
      <c r="D74" s="34">
        <v>9567</v>
      </c>
      <c r="E74" s="60">
        <v>0</v>
      </c>
      <c r="F74" s="57">
        <f t="shared" si="2"/>
        <v>0</v>
      </c>
    </row>
    <row r="75" spans="1:8" ht="30" x14ac:dyDescent="0.25">
      <c r="A75" s="31" t="s">
        <v>86</v>
      </c>
      <c r="B75" s="32" t="s">
        <v>109</v>
      </c>
      <c r="C75" s="33" t="s">
        <v>35</v>
      </c>
      <c r="D75" s="34">
        <v>260</v>
      </c>
      <c r="E75" s="60">
        <v>0</v>
      </c>
      <c r="F75" s="57">
        <f t="shared" si="2"/>
        <v>0</v>
      </c>
    </row>
    <row r="76" spans="1:8" ht="30" x14ac:dyDescent="0.25">
      <c r="A76" s="31" t="s">
        <v>87</v>
      </c>
      <c r="B76" s="32" t="s">
        <v>110</v>
      </c>
      <c r="C76" s="33" t="s">
        <v>100</v>
      </c>
      <c r="D76" s="34">
        <v>634</v>
      </c>
      <c r="E76" s="60">
        <v>0</v>
      </c>
      <c r="F76" s="57">
        <f t="shared" si="2"/>
        <v>0</v>
      </c>
    </row>
    <row r="77" spans="1:8" x14ac:dyDescent="0.25">
      <c r="A77" s="48" t="s">
        <v>158</v>
      </c>
      <c r="B77" s="81" t="s">
        <v>159</v>
      </c>
      <c r="C77" s="82" t="s">
        <v>32</v>
      </c>
      <c r="D77" s="88">
        <v>10</v>
      </c>
      <c r="E77" s="91">
        <v>0</v>
      </c>
      <c r="F77" s="90">
        <f t="shared" si="2"/>
        <v>0</v>
      </c>
      <c r="G77" s="25" t="s">
        <v>146</v>
      </c>
      <c r="H77" s="15"/>
    </row>
    <row r="78" spans="1:8" x14ac:dyDescent="0.25">
      <c r="A78" s="31" t="s">
        <v>88</v>
      </c>
      <c r="B78" s="32" t="s">
        <v>111</v>
      </c>
      <c r="C78" s="33" t="s">
        <v>32</v>
      </c>
      <c r="D78" s="135">
        <v>17</v>
      </c>
      <c r="E78" s="60">
        <v>0</v>
      </c>
      <c r="F78" s="57">
        <f t="shared" si="2"/>
        <v>0</v>
      </c>
      <c r="G78" s="22">
        <v>17</v>
      </c>
    </row>
    <row r="79" spans="1:8" x14ac:dyDescent="0.25">
      <c r="A79" s="48" t="s">
        <v>160</v>
      </c>
      <c r="B79" s="81" t="s">
        <v>161</v>
      </c>
      <c r="C79" s="82" t="s">
        <v>32</v>
      </c>
      <c r="D79" s="89">
        <v>10</v>
      </c>
      <c r="E79" s="60">
        <v>0</v>
      </c>
      <c r="F79" s="57">
        <f t="shared" si="2"/>
        <v>0</v>
      </c>
      <c r="G79" s="25" t="s">
        <v>146</v>
      </c>
      <c r="H79" s="15"/>
    </row>
    <row r="80" spans="1:8" x14ac:dyDescent="0.25">
      <c r="A80" s="31" t="s">
        <v>89</v>
      </c>
      <c r="B80" s="32" t="s">
        <v>112</v>
      </c>
      <c r="C80" s="33" t="s">
        <v>32</v>
      </c>
      <c r="D80" s="135">
        <v>17</v>
      </c>
      <c r="E80" s="60">
        <v>0</v>
      </c>
      <c r="F80" s="57">
        <f t="shared" si="2"/>
        <v>0</v>
      </c>
      <c r="G80" s="22">
        <v>17</v>
      </c>
    </row>
    <row r="81" spans="1:14" x14ac:dyDescent="0.25">
      <c r="A81" s="51" t="s">
        <v>90</v>
      </c>
      <c r="B81" s="52" t="s">
        <v>113</v>
      </c>
      <c r="C81" s="53" t="s">
        <v>114</v>
      </c>
      <c r="D81" s="54">
        <v>500</v>
      </c>
      <c r="E81" s="62">
        <v>0</v>
      </c>
      <c r="F81" s="57">
        <f t="shared" si="2"/>
        <v>0</v>
      </c>
    </row>
    <row r="82" spans="1:14" s="3" customFormat="1" ht="20.100000000000001" customHeight="1" x14ac:dyDescent="0.3">
      <c r="A82" s="101" t="s">
        <v>115</v>
      </c>
      <c r="B82" s="102"/>
      <c r="C82" s="83"/>
      <c r="D82" s="84"/>
      <c r="E82" s="85"/>
      <c r="F82" s="86">
        <f>SUM(F59:F81)</f>
        <v>0</v>
      </c>
      <c r="G82" s="22"/>
      <c r="N82" s="5"/>
    </row>
    <row r="83" spans="1:14" ht="16.5" thickBot="1" x14ac:dyDescent="0.3">
      <c r="A83" s="92"/>
      <c r="B83" s="93"/>
      <c r="C83" s="94"/>
      <c r="D83" s="95"/>
      <c r="E83" s="96"/>
      <c r="F83" s="97"/>
    </row>
    <row r="84" spans="1:14" ht="18.75" x14ac:dyDescent="0.3">
      <c r="A84" s="98"/>
      <c r="B84" s="127" t="s">
        <v>116</v>
      </c>
      <c r="C84" s="128"/>
      <c r="D84" s="128"/>
      <c r="E84" s="128"/>
      <c r="F84" s="129"/>
      <c r="G84" s="28"/>
    </row>
    <row r="85" spans="1:14" ht="18.75" x14ac:dyDescent="0.3">
      <c r="A85" s="98"/>
      <c r="B85" s="103" t="s">
        <v>117</v>
      </c>
      <c r="C85" s="103"/>
      <c r="D85" s="103"/>
      <c r="E85" s="104">
        <f>F42</f>
        <v>0</v>
      </c>
      <c r="F85" s="104"/>
      <c r="G85" s="28"/>
    </row>
    <row r="86" spans="1:14" ht="18.75" x14ac:dyDescent="0.3">
      <c r="A86" s="98"/>
      <c r="B86" s="103" t="s">
        <v>118</v>
      </c>
      <c r="C86" s="103"/>
      <c r="D86" s="103"/>
      <c r="E86" s="104">
        <f>F52</f>
        <v>0</v>
      </c>
      <c r="F86" s="104"/>
    </row>
    <row r="87" spans="1:14" ht="18.75" x14ac:dyDescent="0.3">
      <c r="A87" s="98"/>
      <c r="B87" s="109" t="s">
        <v>147</v>
      </c>
      <c r="C87" s="110"/>
      <c r="D87" s="111"/>
      <c r="E87" s="112">
        <f>F56</f>
        <v>0</v>
      </c>
      <c r="F87" s="113"/>
      <c r="G87" s="29" t="s">
        <v>148</v>
      </c>
      <c r="H87" s="13"/>
    </row>
    <row r="88" spans="1:14" ht="19.5" thickBot="1" x14ac:dyDescent="0.35">
      <c r="A88" s="98"/>
      <c r="B88" s="134" t="s">
        <v>119</v>
      </c>
      <c r="C88" s="134"/>
      <c r="D88" s="134"/>
      <c r="E88" s="105">
        <f>F82</f>
        <v>0</v>
      </c>
      <c r="F88" s="105"/>
    </row>
    <row r="89" spans="1:14" ht="24" thickBot="1" x14ac:dyDescent="0.4">
      <c r="A89" s="99"/>
      <c r="B89" s="132" t="s">
        <v>125</v>
      </c>
      <c r="C89" s="132"/>
      <c r="D89" s="133"/>
      <c r="E89" s="130">
        <f>SUM(E85:F88)</f>
        <v>0</v>
      </c>
      <c r="F89" s="131"/>
    </row>
    <row r="90" spans="1:14" s="9" customFormat="1" ht="17.25" customHeight="1" thickBot="1" x14ac:dyDescent="0.55000000000000004">
      <c r="A90" s="120" t="s">
        <v>132</v>
      </c>
      <c r="B90" s="121"/>
      <c r="C90" s="121"/>
      <c r="D90" s="121"/>
      <c r="E90" s="121"/>
      <c r="F90" s="122"/>
      <c r="G90" s="30"/>
      <c r="K90" s="8"/>
    </row>
  </sheetData>
  <sheetProtection algorithmName="SHA-512" hashValue="BpfJc/RE3CuGqrbbRkmJAwANFlzsH8s+qc5q9jio6ztDgB+kyvwzMc3zeXrbMrxaQKR+mQoHdblhGFfmGUg0sg==" saltValue="f/Jr30dqc2FVOg+qQQxErg==" spinCount="100000" sheet="1" objects="1" scenarios="1"/>
  <protectedRanges>
    <protectedRange password="CCDB" sqref="A3" name="Range1"/>
    <protectedRange password="CCDB" sqref="B3:F3" name="Range1_1"/>
  </protectedRanges>
  <mergeCells count="28">
    <mergeCell ref="A4:F4"/>
    <mergeCell ref="A5:F5"/>
    <mergeCell ref="A90:F90"/>
    <mergeCell ref="A1:D1"/>
    <mergeCell ref="A2:A3"/>
    <mergeCell ref="B2:D2"/>
    <mergeCell ref="E2:F2"/>
    <mergeCell ref="B3:D3"/>
    <mergeCell ref="E3:F3"/>
    <mergeCell ref="B84:F84"/>
    <mergeCell ref="E89:F89"/>
    <mergeCell ref="B89:D89"/>
    <mergeCell ref="A58:D58"/>
    <mergeCell ref="A82:B82"/>
    <mergeCell ref="B88:D88"/>
    <mergeCell ref="B86:D86"/>
    <mergeCell ref="E88:F88"/>
    <mergeCell ref="A6:D6"/>
    <mergeCell ref="A42:D42"/>
    <mergeCell ref="A44:D44"/>
    <mergeCell ref="A52:B52"/>
    <mergeCell ref="B87:D87"/>
    <mergeCell ref="E87:F87"/>
    <mergeCell ref="A54:D54"/>
    <mergeCell ref="A56:B56"/>
    <mergeCell ref="B85:D85"/>
    <mergeCell ref="E85:F85"/>
    <mergeCell ref="E86:F86"/>
  </mergeCells>
  <printOptions horizontalCentered="1"/>
  <pageMargins left="0.7" right="0.7" top="0.75" bottom="0.75" header="0.3" footer="0.3"/>
  <pageSetup scale="70" fitToHeight="0" orientation="portrait" verticalDpi="0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Constable</dc:creator>
  <cp:lastModifiedBy>Eileen M. Marquez</cp:lastModifiedBy>
  <cp:lastPrinted>2025-04-23T15:24:18Z</cp:lastPrinted>
  <dcterms:created xsi:type="dcterms:W3CDTF">2025-02-19T16:08:29Z</dcterms:created>
  <dcterms:modified xsi:type="dcterms:W3CDTF">2025-04-23T19:42:12Z</dcterms:modified>
</cp:coreProperties>
</file>